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umabekova.Anneliya\Desktop\ИОИ8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2" i="1" l="1"/>
  <c r="F21" i="1"/>
  <c r="F19" i="1"/>
  <c r="F20" i="1" s="1"/>
  <c r="F16" i="1"/>
  <c r="F13" i="1"/>
  <c r="F12" i="1"/>
  <c r="F11" i="1"/>
  <c r="F14" i="1" s="1"/>
  <c r="F8" i="1"/>
  <c r="F7" i="1"/>
  <c r="F6" i="1"/>
  <c r="F5" i="1"/>
  <c r="F4" i="1"/>
  <c r="F9" i="1" l="1"/>
</calcChain>
</file>

<file path=xl/sharedStrings.xml><?xml version="1.0" encoding="utf-8"?>
<sst xmlns="http://schemas.openxmlformats.org/spreadsheetml/2006/main" count="38" uniqueCount="27">
  <si>
    <t>Приложение №1</t>
  </si>
  <si>
    <t>№</t>
  </si>
  <si>
    <t>Наименование закупаемых товаров</t>
  </si>
  <si>
    <t>Ед.измерения</t>
  </si>
  <si>
    <t>Кол-во</t>
  </si>
  <si>
    <t>Цена за единицу</t>
  </si>
  <si>
    <t>Сумма</t>
  </si>
  <si>
    <t>Набор расходных материалов и реагентов для анализтора "Architect i 2000"</t>
  </si>
  <si>
    <t>Антитела к вирусу гепатита С, реагент</t>
  </si>
  <si>
    <t>наб</t>
  </si>
  <si>
    <t xml:space="preserve">ВИЧ  Ag/Ab Комбо, реагент </t>
  </si>
  <si>
    <t>Поверхностный антиген вируса гепатита В, качественный тест, реагент</t>
  </si>
  <si>
    <t>Реакционые ячейки</t>
  </si>
  <si>
    <t>упак</t>
  </si>
  <si>
    <t>Промывающий буфер</t>
  </si>
  <si>
    <t>Итого:</t>
  </si>
  <si>
    <t xml:space="preserve"> Тест-кобас TagScreen MPX для ПЦР анализа версия 2- дискриминационный</t>
  </si>
  <si>
    <t xml:space="preserve">Набор одноразовых специальных пробирок SPU 12*24 для системы реал-тайм ПЦР Cobas S 201 </t>
  </si>
  <si>
    <t>шт</t>
  </si>
  <si>
    <t>Мультиплексный тест Cobas TaqScreen MPX, версия 2.0 для системы реал-тайм ПЦР Cobas S 201</t>
  </si>
  <si>
    <t>Промывочный реагент Cobas TaqScreen для системы реал-тайм ПЦР Cobas S 201</t>
  </si>
  <si>
    <t>Набор расходных реагентов для иммуногеатологического анализатора "Autovue Innova"</t>
  </si>
  <si>
    <t>Кассета для резус фенотипирования (уп-400 шт) Код 707280</t>
  </si>
  <si>
    <t>Набор расходных материалов для анализатора ORTHO VISION</t>
  </si>
  <si>
    <t>Ortho Антисывороточный анти-D Weak</t>
  </si>
  <si>
    <t>Пластины-электроды для аппарата  TSCD-II (в кассете 70шт)</t>
  </si>
  <si>
    <t>кассета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</si>
</sst>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center" wrapText="1"/>
    </xf>
    <xf numFmtId="4" fontId="0" fillId="0" borderId="0" xfId="0" applyNumberFormat="1"/>
    <xf numFmtId="0" fontId="4" fillId="0" borderId="2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0" fontId="4" fillId="0" borderId="3" xfId="2" applyFont="1" applyFill="1" applyBorder="1" applyAlignment="1">
      <alignment horizontal="left" vertical="top" wrapText="1"/>
    </xf>
  </cellXfs>
  <cellStyles count="3">
    <cellStyle name="Обычный" xfId="0" builtinId="0"/>
    <cellStyle name="Обычный 44_Копия План ГЗ в УЗ" xfId="2"/>
    <cellStyle name="Обычный 67_Копия План ГЗ в У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I13" sqref="I13"/>
    </sheetView>
  </sheetViews>
  <sheetFormatPr defaultRowHeight="15" x14ac:dyDescent="0.25"/>
  <cols>
    <col min="1" max="1" width="4.7109375" customWidth="1"/>
    <col min="2" max="2" width="71.5703125" customWidth="1"/>
    <col min="5" max="5" width="27.85546875" customWidth="1"/>
    <col min="6" max="6" width="25.5703125" customWidth="1"/>
    <col min="7" max="7" width="12.42578125" bestFit="1" customWidth="1"/>
  </cols>
  <sheetData>
    <row r="1" spans="1:7" ht="15.75" x14ac:dyDescent="0.25">
      <c r="A1" s="1"/>
      <c r="B1" s="2"/>
      <c r="C1" s="1"/>
      <c r="D1" s="1"/>
      <c r="E1" s="1"/>
      <c r="F1" s="3" t="s">
        <v>0</v>
      </c>
    </row>
    <row r="2" spans="1:7" ht="31.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7" ht="15.75" x14ac:dyDescent="0.25">
      <c r="A3" s="4">
        <v>1</v>
      </c>
      <c r="B3" s="34" t="s">
        <v>7</v>
      </c>
      <c r="C3" s="35"/>
      <c r="D3" s="35"/>
      <c r="E3" s="35"/>
      <c r="F3" s="36"/>
    </row>
    <row r="4" spans="1:7" ht="20.25" customHeight="1" x14ac:dyDescent="0.25">
      <c r="A4" s="4"/>
      <c r="B4" s="5" t="s">
        <v>8</v>
      </c>
      <c r="C4" s="6" t="s">
        <v>9</v>
      </c>
      <c r="D4" s="6">
        <v>3</v>
      </c>
      <c r="E4" s="7">
        <v>6362775</v>
      </c>
      <c r="F4" s="7">
        <f>E4*D4</f>
        <v>19088325</v>
      </c>
    </row>
    <row r="5" spans="1:7" ht="18" customHeight="1" x14ac:dyDescent="0.25">
      <c r="A5" s="4"/>
      <c r="B5" s="5" t="s">
        <v>10</v>
      </c>
      <c r="C5" s="6" t="s">
        <v>9</v>
      </c>
      <c r="D5" s="6">
        <v>2</v>
      </c>
      <c r="E5" s="7">
        <v>2258430</v>
      </c>
      <c r="F5" s="7">
        <f t="shared" ref="F5:F8" si="0">E5*D5</f>
        <v>4516860</v>
      </c>
    </row>
    <row r="6" spans="1:7" ht="31.5" customHeight="1" x14ac:dyDescent="0.25">
      <c r="A6" s="4"/>
      <c r="B6" s="5" t="s">
        <v>11</v>
      </c>
      <c r="C6" s="6" t="s">
        <v>9</v>
      </c>
      <c r="D6" s="6">
        <v>1</v>
      </c>
      <c r="E6" s="7">
        <v>1219356</v>
      </c>
      <c r="F6" s="7">
        <f t="shared" si="0"/>
        <v>1219356</v>
      </c>
    </row>
    <row r="7" spans="1:7" ht="18" customHeight="1" x14ac:dyDescent="0.25">
      <c r="A7" s="4"/>
      <c r="B7" s="5" t="s">
        <v>12</v>
      </c>
      <c r="C7" s="6" t="s">
        <v>13</v>
      </c>
      <c r="D7" s="6">
        <v>2</v>
      </c>
      <c r="E7" s="7">
        <v>125146</v>
      </c>
      <c r="F7" s="7">
        <f t="shared" si="0"/>
        <v>250292</v>
      </c>
    </row>
    <row r="8" spans="1:7" ht="18.75" customHeight="1" x14ac:dyDescent="0.25">
      <c r="A8" s="4"/>
      <c r="B8" s="5" t="s">
        <v>14</v>
      </c>
      <c r="C8" s="6" t="s">
        <v>13</v>
      </c>
      <c r="D8" s="6">
        <v>30</v>
      </c>
      <c r="E8" s="7">
        <v>52770</v>
      </c>
      <c r="F8" s="7">
        <f t="shared" si="0"/>
        <v>1583100</v>
      </c>
    </row>
    <row r="9" spans="1:7" ht="15.75" x14ac:dyDescent="0.25">
      <c r="A9" s="4"/>
      <c r="B9" s="8" t="s">
        <v>15</v>
      </c>
      <c r="C9" s="6"/>
      <c r="D9" s="6"/>
      <c r="E9" s="7"/>
      <c r="F9" s="9">
        <f>SUM(F4:F8)</f>
        <v>26657933</v>
      </c>
    </row>
    <row r="10" spans="1:7" ht="15.75" x14ac:dyDescent="0.25">
      <c r="A10" s="4">
        <v>2</v>
      </c>
      <c r="B10" s="37" t="s">
        <v>16</v>
      </c>
      <c r="C10" s="38"/>
      <c r="D10" s="38"/>
      <c r="E10" s="38"/>
      <c r="F10" s="38"/>
    </row>
    <row r="11" spans="1:7" ht="30" customHeight="1" x14ac:dyDescent="0.25">
      <c r="A11" s="4"/>
      <c r="B11" s="10" t="s">
        <v>17</v>
      </c>
      <c r="C11" s="11" t="s">
        <v>18</v>
      </c>
      <c r="D11" s="6">
        <v>3</v>
      </c>
      <c r="E11" s="7">
        <v>392073</v>
      </c>
      <c r="F11" s="7">
        <f>E11*D11</f>
        <v>1176219</v>
      </c>
    </row>
    <row r="12" spans="1:7" ht="30.75" customHeight="1" x14ac:dyDescent="0.25">
      <c r="A12" s="4"/>
      <c r="B12" s="10" t="s">
        <v>19</v>
      </c>
      <c r="C12" s="11" t="s">
        <v>18</v>
      </c>
      <c r="D12" s="6">
        <v>2</v>
      </c>
      <c r="E12" s="7">
        <v>1408077</v>
      </c>
      <c r="F12" s="7">
        <f t="shared" ref="F12:F13" si="1">E12*D12</f>
        <v>2816154</v>
      </c>
    </row>
    <row r="13" spans="1:7" ht="30" customHeight="1" x14ac:dyDescent="0.25">
      <c r="A13" s="4"/>
      <c r="B13" s="10" t="s">
        <v>20</v>
      </c>
      <c r="C13" s="11" t="s">
        <v>18</v>
      </c>
      <c r="D13" s="6">
        <v>8</v>
      </c>
      <c r="E13" s="7">
        <v>35218</v>
      </c>
      <c r="F13" s="7">
        <f t="shared" si="1"/>
        <v>281744</v>
      </c>
    </row>
    <row r="14" spans="1:7" ht="15.75" x14ac:dyDescent="0.25">
      <c r="A14" s="4"/>
      <c r="B14" s="12" t="s">
        <v>15</v>
      </c>
      <c r="C14" s="11"/>
      <c r="D14" s="6"/>
      <c r="E14" s="7"/>
      <c r="F14" s="9">
        <f>SUM(F11:F13)</f>
        <v>4274117</v>
      </c>
      <c r="G14" s="33"/>
    </row>
    <row r="15" spans="1:7" ht="15.75" x14ac:dyDescent="0.25">
      <c r="A15" s="4">
        <v>3</v>
      </c>
      <c r="B15" s="34" t="s">
        <v>21</v>
      </c>
      <c r="C15" s="35"/>
      <c r="D15" s="35"/>
      <c r="E15" s="35"/>
      <c r="F15" s="35"/>
    </row>
    <row r="16" spans="1:7" ht="22.5" customHeight="1" x14ac:dyDescent="0.25">
      <c r="A16" s="4"/>
      <c r="B16" s="13" t="s">
        <v>22</v>
      </c>
      <c r="C16" s="7" t="s">
        <v>13</v>
      </c>
      <c r="D16" s="14">
        <v>2</v>
      </c>
      <c r="E16" s="7">
        <v>1112225</v>
      </c>
      <c r="F16" s="7">
        <f>E16*D16</f>
        <v>2224450</v>
      </c>
    </row>
    <row r="17" spans="1:7" ht="15.75" x14ac:dyDescent="0.25">
      <c r="A17" s="4"/>
      <c r="B17" s="31" t="s">
        <v>15</v>
      </c>
      <c r="C17" s="6"/>
      <c r="D17" s="16"/>
      <c r="E17" s="17"/>
      <c r="F17" s="9">
        <f>SUM(F16)</f>
        <v>2224450</v>
      </c>
      <c r="G17" s="33"/>
    </row>
    <row r="18" spans="1:7" ht="27" customHeight="1" x14ac:dyDescent="0.25">
      <c r="A18" s="30">
        <v>4</v>
      </c>
      <c r="B18" s="32" t="s">
        <v>23</v>
      </c>
      <c r="C18" s="18"/>
      <c r="D18" s="19"/>
      <c r="E18" s="20"/>
      <c r="F18" s="21"/>
    </row>
    <row r="19" spans="1:7" ht="16.5" customHeight="1" x14ac:dyDescent="0.25">
      <c r="A19" s="4"/>
      <c r="B19" s="22" t="s">
        <v>24</v>
      </c>
      <c r="C19" s="28" t="s">
        <v>13</v>
      </c>
      <c r="D19" s="29">
        <v>2</v>
      </c>
      <c r="E19" s="7">
        <v>36045</v>
      </c>
      <c r="F19" s="7">
        <f>E19*D19</f>
        <v>72090</v>
      </c>
    </row>
    <row r="20" spans="1:7" ht="15.75" x14ac:dyDescent="0.25">
      <c r="A20" s="4"/>
      <c r="B20" s="15" t="s">
        <v>15</v>
      </c>
      <c r="C20" s="6"/>
      <c r="D20" s="6"/>
      <c r="E20" s="23"/>
      <c r="F20" s="9">
        <f>SUM(F19)</f>
        <v>72090</v>
      </c>
    </row>
    <row r="21" spans="1:7" ht="20.25" customHeight="1" x14ac:dyDescent="0.25">
      <c r="A21" s="4">
        <v>5</v>
      </c>
      <c r="B21" s="24" t="s">
        <v>25</v>
      </c>
      <c r="C21" s="25" t="s">
        <v>26</v>
      </c>
      <c r="D21" s="26">
        <v>30</v>
      </c>
      <c r="E21" s="27">
        <v>97300</v>
      </c>
      <c r="F21" s="7">
        <f>E21*D21</f>
        <v>2919000</v>
      </c>
    </row>
    <row r="22" spans="1:7" ht="15.75" x14ac:dyDescent="0.25">
      <c r="A22" s="4"/>
      <c r="B22" s="15" t="s">
        <v>15</v>
      </c>
      <c r="C22" s="6"/>
      <c r="D22" s="6"/>
      <c r="E22" s="23"/>
      <c r="F22" s="9">
        <f>SUM(F21)</f>
        <v>2919000</v>
      </c>
    </row>
    <row r="23" spans="1:7" x14ac:dyDescent="0.25">
      <c r="F23" s="33"/>
    </row>
  </sheetData>
  <mergeCells count="3">
    <mergeCell ref="B3:F3"/>
    <mergeCell ref="B10:F10"/>
    <mergeCell ref="B15:F15"/>
  </mergeCells>
  <pageMargins left="0.7" right="0.7" top="0.75" bottom="0.75" header="0.3" footer="0.3"/>
  <pageSetup paperSize="9" scale="8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Аннелия Жумабекова</dc:creator>
  <cp:lastModifiedBy>Аннелия Жумабекова</cp:lastModifiedBy>
  <cp:lastPrinted>2021-10-05T05:40:18Z</cp:lastPrinted>
  <dcterms:created xsi:type="dcterms:W3CDTF">2021-09-29T05:06:07Z</dcterms:created>
  <dcterms:modified xsi:type="dcterms:W3CDTF">2021-10-05T05:42:21Z</dcterms:modified>
</cp:coreProperties>
</file>